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am\Desktop\"/>
    </mc:Choice>
  </mc:AlternateContent>
  <xr:revisionPtr revIDLastSave="0" documentId="13_ncr:1_{A04FE439-02CD-4D58-9764-4406CF4EB710}" xr6:coauthVersionLast="47" xr6:coauthVersionMax="47" xr10:uidLastSave="{00000000-0000-0000-0000-000000000000}"/>
  <bookViews>
    <workbookView xWindow="1935" yWindow="3120" windowWidth="26865" windowHeight="9930" xr2:uid="{7F3F7C4A-FDD7-4063-A4C9-A79122847579}"/>
  </bookViews>
  <sheets>
    <sheet name="hypothetical w formulas" sheetId="2" r:id="rId1"/>
    <sheet name="System 1- EOD entry-exit" sheetId="3" r:id="rId2"/>
    <sheet name="System 2- MFE exit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4" l="1"/>
  <c r="D15" i="4"/>
  <c r="F14" i="4"/>
  <c r="D14" i="4"/>
  <c r="F13" i="4"/>
  <c r="D13" i="4"/>
  <c r="F12" i="4"/>
  <c r="D12" i="4"/>
  <c r="F11" i="4"/>
  <c r="D11" i="4"/>
  <c r="F10" i="4"/>
  <c r="D10" i="4"/>
  <c r="F9" i="4"/>
  <c r="D9" i="4"/>
  <c r="F8" i="4"/>
  <c r="D8" i="4"/>
  <c r="F7" i="4"/>
  <c r="D7" i="4"/>
  <c r="F6" i="4"/>
  <c r="D6" i="4"/>
  <c r="F5" i="4"/>
  <c r="D5" i="4"/>
  <c r="F4" i="4"/>
  <c r="H4" i="4" s="1"/>
  <c r="D4" i="4"/>
  <c r="G4" i="4" s="1"/>
  <c r="G5" i="4" s="1"/>
  <c r="G6" i="4" s="1"/>
  <c r="G7" i="4" s="1"/>
  <c r="G8" i="4" s="1"/>
  <c r="G9" i="4" s="1"/>
  <c r="G10" i="4" s="1"/>
  <c r="G11" i="4" s="1"/>
  <c r="G12" i="4" s="1"/>
  <c r="G13" i="4" s="1"/>
  <c r="G14" i="4" s="1"/>
  <c r="G15" i="4" s="1"/>
  <c r="D15" i="3"/>
  <c r="G15" i="3" s="1"/>
  <c r="F15" i="3"/>
  <c r="H15" i="3" s="1"/>
  <c r="F12" i="2"/>
  <c r="G12" i="2"/>
  <c r="G13" i="2" s="1"/>
  <c r="G14" i="2" s="1"/>
  <c r="G15" i="2" s="1"/>
  <c r="H12" i="2"/>
  <c r="F13" i="2"/>
  <c r="H13" i="2"/>
  <c r="H14" i="2" s="1"/>
  <c r="H15" i="2" s="1"/>
  <c r="F14" i="2"/>
  <c r="F15" i="2"/>
  <c r="D14" i="2"/>
  <c r="D13" i="2"/>
  <c r="D12" i="2"/>
  <c r="D11" i="2"/>
  <c r="D10" i="2"/>
  <c r="D9" i="2"/>
  <c r="D8" i="2"/>
  <c r="D7" i="2"/>
  <c r="D6" i="2"/>
  <c r="D5" i="2"/>
  <c r="D4" i="2"/>
  <c r="F12" i="3"/>
  <c r="G12" i="3"/>
  <c r="G13" i="3" s="1"/>
  <c r="G14" i="3" s="1"/>
  <c r="F13" i="3"/>
  <c r="F14" i="3"/>
  <c r="D12" i="3"/>
  <c r="D13" i="3"/>
  <c r="D14" i="3"/>
  <c r="F11" i="3"/>
  <c r="D11" i="3"/>
  <c r="F10" i="3"/>
  <c r="D10" i="3"/>
  <c r="F9" i="3"/>
  <c r="D9" i="3"/>
  <c r="F8" i="3"/>
  <c r="D8" i="3"/>
  <c r="F7" i="3"/>
  <c r="D7" i="3"/>
  <c r="F6" i="3"/>
  <c r="D6" i="3"/>
  <c r="F5" i="3"/>
  <c r="D5" i="3"/>
  <c r="G4" i="3"/>
  <c r="G5" i="3" s="1"/>
  <c r="G6" i="3" s="1"/>
  <c r="G7" i="3" s="1"/>
  <c r="G8" i="3" s="1"/>
  <c r="G9" i="3" s="1"/>
  <c r="G10" i="3" s="1"/>
  <c r="G11" i="3" s="1"/>
  <c r="F4" i="3"/>
  <c r="H4" i="3" s="1"/>
  <c r="D4" i="3"/>
  <c r="G4" i="2"/>
  <c r="G5" i="2" s="1"/>
  <c r="G6" i="2" s="1"/>
  <c r="G7" i="2" s="1"/>
  <c r="G8" i="2" s="1"/>
  <c r="G9" i="2" s="1"/>
  <c r="G10" i="2" s="1"/>
  <c r="G11" i="2" s="1"/>
  <c r="F5" i="2"/>
  <c r="F6" i="2"/>
  <c r="F7" i="2"/>
  <c r="F8" i="2"/>
  <c r="F9" i="2"/>
  <c r="F10" i="2"/>
  <c r="F11" i="2"/>
  <c r="F4" i="2"/>
  <c r="H4" i="2" s="1"/>
  <c r="H5" i="2" s="1"/>
  <c r="H6" i="2" s="1"/>
  <c r="H7" i="2" s="1"/>
  <c r="H8" i="2" s="1"/>
  <c r="H9" i="2" s="1"/>
  <c r="H10" i="2" s="1"/>
  <c r="H11" i="2" s="1"/>
  <c r="H5" i="4" l="1"/>
  <c r="H6" i="4" s="1"/>
  <c r="H7" i="4" s="1"/>
  <c r="H8" i="4" s="1"/>
  <c r="H9" i="4" s="1"/>
  <c r="H10" i="4" s="1"/>
  <c r="H11" i="4" s="1"/>
  <c r="H12" i="4" s="1"/>
  <c r="H13" i="4" s="1"/>
  <c r="H14" i="4" s="1"/>
  <c r="H15" i="4" s="1"/>
  <c r="H5" i="3"/>
  <c r="H6" i="3" s="1"/>
  <c r="H7" i="3" s="1"/>
  <c r="H8" i="3" s="1"/>
  <c r="H9" i="3" s="1"/>
  <c r="H10" i="3" s="1"/>
  <c r="H11" i="3" s="1"/>
  <c r="H12" i="3" s="1"/>
  <c r="H13" i="3" s="1"/>
  <c r="H14" i="3" s="1"/>
</calcChain>
</file>

<file path=xl/sharedStrings.xml><?xml version="1.0" encoding="utf-8"?>
<sst xmlns="http://schemas.openxmlformats.org/spreadsheetml/2006/main" count="24" uniqueCount="8">
  <si>
    <t>Date</t>
  </si>
  <si>
    <t>S&amp;P</t>
  </si>
  <si>
    <t>S&amp;P ROR</t>
  </si>
  <si>
    <t>Your System</t>
  </si>
  <si>
    <t>Your ROR</t>
  </si>
  <si>
    <t>S&amp;P VAMI</t>
  </si>
  <si>
    <t>Your VAMI</t>
  </si>
  <si>
    <t>Your Performance Comparison Record (Hypothetical)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</si>
</sst>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6" fontId="0" fillId="0" borderId="0" xfId="0" applyNumberFormat="1" applyAlignment="1">
      <alignment horizontal="center"/>
    </xf>
    <xf numFmtId="10" fontId="0" fillId="0" borderId="0" xfId="1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6" fontId="0" fillId="0" borderId="0" xfId="0" applyNumberFormat="1"/>
    <xf numFmtId="0" fontId="3" fillId="2" borderId="0" xfId="0" applyFont="1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VAMI EOD entry/ exit</a:t>
            </a:r>
          </a:p>
        </c:rich>
      </c:tx>
      <c:layout>
        <c:manualLayout>
          <c:xMode val="edge"/>
          <c:yMode val="edge"/>
          <c:x val="0.11127777777777779"/>
          <c:y val="0.11111111111111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647003499562554"/>
          <c:y val="4.2083333333333355E-2"/>
          <c:w val="0.85297440944881886"/>
          <c:h val="0.7446139545056867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'System 1- EOD entry-exit'!$G$3:$G$15</c:f>
              <c:numCache>
                <c:formatCode>"$"#,##0_);[Red]\("$"#,##0\)</c:formatCode>
                <c:ptCount val="13"/>
                <c:pt idx="0">
                  <c:v>1000</c:v>
                </c:pt>
                <c:pt idx="1">
                  <c:v>987.6576155847622</c:v>
                </c:pt>
                <c:pt idx="2">
                  <c:v>1014.677430115418</c:v>
                </c:pt>
                <c:pt idx="3">
                  <c:v>1057.8424177730335</c:v>
                </c:pt>
                <c:pt idx="4">
                  <c:v>1115.7515511375009</c:v>
                </c:pt>
                <c:pt idx="5">
                  <c:v>1120.8219360864634</c:v>
                </c:pt>
                <c:pt idx="6">
                  <c:v>1145.3065581426379</c:v>
                </c:pt>
                <c:pt idx="7">
                  <c:v>1172.7933818133297</c:v>
                </c:pt>
                <c:pt idx="8">
                  <c:v>1207.8857829074655</c:v>
                </c:pt>
                <c:pt idx="9">
                  <c:v>1148.1753285742877</c:v>
                </c:pt>
                <c:pt idx="10">
                  <c:v>1227.5668823804122</c:v>
                </c:pt>
                <c:pt idx="11">
                  <c:v>1221.8960571085461</c:v>
                </c:pt>
                <c:pt idx="12">
                  <c:v>1245.1797985189137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5A-4648-A149-69FBB9165BA8}"/>
            </c:ext>
          </c:extLst>
        </c:ser>
        <c:ser>
          <c:idx val="1"/>
          <c:order val="1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'System 1- EOD entry-exit'!$H$3:$H$15</c:f>
              <c:numCache>
                <c:formatCode>"$"#,##0_);[Red]\("$"#,##0\)</c:formatCode>
                <c:ptCount val="13"/>
                <c:pt idx="0">
                  <c:v>1000</c:v>
                </c:pt>
                <c:pt idx="1">
                  <c:v>1033.4100120495125</c:v>
                </c:pt>
                <c:pt idx="2">
                  <c:v>1068.2988279110527</c:v>
                </c:pt>
                <c:pt idx="3">
                  <c:v>1008.1060357103736</c:v>
                </c:pt>
                <c:pt idx="4">
                  <c:v>1008.1060357103736</c:v>
                </c:pt>
                <c:pt idx="5">
                  <c:v>1116.9898126848504</c:v>
                </c:pt>
                <c:pt idx="6">
                  <c:v>1099.6823310329719</c:v>
                </c:pt>
                <c:pt idx="7">
                  <c:v>1184.6313944572244</c:v>
                </c:pt>
                <c:pt idx="8">
                  <c:v>1258.4072735239349</c:v>
                </c:pt>
                <c:pt idx="9">
                  <c:v>1278.0151166611897</c:v>
                </c:pt>
                <c:pt idx="10">
                  <c:v>1265.4726695147333</c:v>
                </c:pt>
                <c:pt idx="11">
                  <c:v>1357.4323584182278</c:v>
                </c:pt>
                <c:pt idx="12">
                  <c:v>1353.8722751670502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A-4648-A149-69FBB9165B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91375"/>
        <c:axId val="1692623"/>
      </c:lineChart>
      <c:catAx>
        <c:axId val="16913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2623"/>
        <c:crosses val="autoZero"/>
        <c:auto val="1"/>
        <c:lblAlgn val="ctr"/>
        <c:lblOffset val="100"/>
        <c:noMultiLvlLbl val="0"/>
      </c:catAx>
      <c:valAx>
        <c:axId val="1692623"/>
        <c:scaling>
          <c:orientation val="minMax"/>
          <c:min val="9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1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VAMI (MFE</a:t>
            </a:r>
            <a:r>
              <a:rPr lang="en-US" baseline="0"/>
              <a:t> EXIT </a:t>
            </a:r>
            <a:r>
              <a:rPr lang="en-US"/>
              <a:t>(2))</a:t>
            </a:r>
          </a:p>
        </c:rich>
      </c:tx>
      <c:layout>
        <c:manualLayout>
          <c:xMode val="edge"/>
          <c:yMode val="edge"/>
          <c:x val="0.13379855643044622"/>
          <c:y val="8.33333333333333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647003499562554"/>
          <c:y val="6.0601851851851872E-2"/>
          <c:w val="0.85297440944881886"/>
          <c:h val="0.7260954359871683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'System 2- MFE exit'!$G$3:$G$15</c:f>
              <c:numCache>
                <c:formatCode>"$"#,##0_);[Red]\("$"#,##0\)</c:formatCode>
                <c:ptCount val="13"/>
                <c:pt idx="0">
                  <c:v>1000</c:v>
                </c:pt>
                <c:pt idx="1">
                  <c:v>987.6576155847622</c:v>
                </c:pt>
                <c:pt idx="2">
                  <c:v>1014.677430115418</c:v>
                </c:pt>
                <c:pt idx="3">
                  <c:v>1057.8424177730335</c:v>
                </c:pt>
                <c:pt idx="4">
                  <c:v>1115.7515511375009</c:v>
                </c:pt>
                <c:pt idx="5">
                  <c:v>1120.8219360864634</c:v>
                </c:pt>
                <c:pt idx="6">
                  <c:v>1145.3065581426379</c:v>
                </c:pt>
                <c:pt idx="7">
                  <c:v>1172.7933818133297</c:v>
                </c:pt>
                <c:pt idx="8">
                  <c:v>1207.8857829074655</c:v>
                </c:pt>
                <c:pt idx="9">
                  <c:v>1148.1753285742877</c:v>
                </c:pt>
                <c:pt idx="10">
                  <c:v>1227.5668823804122</c:v>
                </c:pt>
                <c:pt idx="11">
                  <c:v>1221.8960571085461</c:v>
                </c:pt>
                <c:pt idx="12">
                  <c:v>1245.1797985189137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C6-4856-B82E-CAA79C845A90}"/>
            </c:ext>
          </c:extLst>
        </c:ser>
        <c:ser>
          <c:idx val="1"/>
          <c:order val="1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'System 2- MFE exit'!$H$3:$H$15</c:f>
              <c:numCache>
                <c:formatCode>"$"#,##0_);[Red]\("$"#,##0\)</c:formatCode>
                <c:ptCount val="13"/>
                <c:pt idx="0">
                  <c:v>1000</c:v>
                </c:pt>
                <c:pt idx="1">
                  <c:v>1041.4198679979693</c:v>
                </c:pt>
                <c:pt idx="2">
                  <c:v>1072.8549669994925</c:v>
                </c:pt>
                <c:pt idx="3">
                  <c:v>1076.578101201557</c:v>
                </c:pt>
                <c:pt idx="4">
                  <c:v>1123.8788289050601</c:v>
                </c:pt>
                <c:pt idx="5">
                  <c:v>1182.645117617194</c:v>
                </c:pt>
                <c:pt idx="6">
                  <c:v>1176.8065662548654</c:v>
                </c:pt>
                <c:pt idx="7">
                  <c:v>1266.2887121340327</c:v>
                </c:pt>
                <c:pt idx="8">
                  <c:v>1293.7045185310542</c:v>
                </c:pt>
                <c:pt idx="9">
                  <c:v>1328.101201556947</c:v>
                </c:pt>
                <c:pt idx="10">
                  <c:v>1359.6209172448807</c:v>
                </c:pt>
                <c:pt idx="11">
                  <c:v>1417.1179556608563</c:v>
                </c:pt>
                <c:pt idx="12">
                  <c:v>1459.3839905229311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C6-4856-B82E-CAA79C845A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12591"/>
        <c:axId val="1708847"/>
      </c:lineChart>
      <c:catAx>
        <c:axId val="171259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8847"/>
        <c:crosses val="autoZero"/>
        <c:auto val="1"/>
        <c:lblAlgn val="ctr"/>
        <c:lblOffset val="100"/>
        <c:noMultiLvlLbl val="0"/>
      </c:catAx>
      <c:valAx>
        <c:axId val="1708847"/>
        <c:scaling>
          <c:orientation val="minMax"/>
          <c:min val="9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2591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5</xdr:row>
      <xdr:rowOff>100012</xdr:rowOff>
    </xdr:from>
    <xdr:to>
      <xdr:col>16</xdr:col>
      <xdr:colOff>323850</xdr:colOff>
      <xdr:row>19</xdr:row>
      <xdr:rowOff>176212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7B8CA3F-38C1-4A1B-930C-78618F9DFA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566737</xdr:colOff>
      <xdr:row>6</xdr:row>
      <xdr:rowOff>42862</xdr:rowOff>
    </xdr:from>
    <xdr:to>
      <xdr:col>16</xdr:col>
      <xdr:colOff>261937</xdr:colOff>
      <xdr:row>20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7073EF9-04FF-469B-BBA2-07B30F36CF3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B21EA-8117-4A53-9FD1-0455B7E4F068}">
  <dimension ref="B1:H15"/>
  <sheetViews>
    <sheetView tabSelected="1" workbookViewId="0">
      <selection activeCell="N16" sqref="N16"/>
    </sheetView>
  </sheetViews>
  <sheetFormatPr defaultRowHeight="15" x14ac:dyDescent="0.25"/>
  <cols>
    <col min="2" max="2" width="10.7109375" style="1" bestFit="1" customWidth="1"/>
    <col min="3" max="6" width="10.28515625" style="1" customWidth="1"/>
    <col min="7" max="8" width="10.28515625" customWidth="1"/>
  </cols>
  <sheetData>
    <row r="1" spans="2:8" x14ac:dyDescent="0.25">
      <c r="B1" s="5"/>
      <c r="C1" s="6" t="s">
        <v>7</v>
      </c>
      <c r="D1" s="5"/>
      <c r="E1" s="5"/>
      <c r="F1" s="5"/>
    </row>
    <row r="2" spans="2:8" x14ac:dyDescent="0.25"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8" t="s">
        <v>5</v>
      </c>
      <c r="H2" s="8" t="s">
        <v>6</v>
      </c>
    </row>
    <row r="3" spans="2:8" x14ac:dyDescent="0.25">
      <c r="B3" s="2">
        <v>44196</v>
      </c>
      <c r="C3" s="1">
        <v>3747.25</v>
      </c>
      <c r="E3" s="3">
        <v>20000</v>
      </c>
      <c r="G3" s="9">
        <v>1000</v>
      </c>
      <c r="H3" s="9">
        <v>1000</v>
      </c>
    </row>
    <row r="4" spans="2:8" x14ac:dyDescent="0.25">
      <c r="B4" s="2">
        <v>44225</v>
      </c>
      <c r="C4" s="1">
        <v>3701</v>
      </c>
      <c r="D4" s="4">
        <f>(C4-C3)/C3</f>
        <v>-1.234238441523784E-2</v>
      </c>
      <c r="E4" s="3">
        <v>21000</v>
      </c>
      <c r="F4" s="4">
        <f>(E4-E3)/E3</f>
        <v>0.05</v>
      </c>
      <c r="G4" s="9">
        <f>G3+(G3*D4)</f>
        <v>987.6576155847622</v>
      </c>
      <c r="H4" s="9">
        <f>H3+(H3*F4)</f>
        <v>1050</v>
      </c>
    </row>
    <row r="5" spans="2:8" x14ac:dyDescent="0.25">
      <c r="B5" s="2">
        <v>44253</v>
      </c>
      <c r="C5" s="1">
        <v>3802.25</v>
      </c>
      <c r="D5" s="4">
        <f t="shared" ref="D5:D14" si="0">(C5-C4)/C4</f>
        <v>2.7357470953796273E-2</v>
      </c>
      <c r="E5" s="3">
        <v>23345</v>
      </c>
      <c r="F5" s="4">
        <f t="shared" ref="F5:F15" si="1">(E5-E4)/E4</f>
        <v>0.11166666666666666</v>
      </c>
      <c r="G5" s="9">
        <f t="shared" ref="G5:G11" si="2">G4+(G4*D5)</f>
        <v>1014.677430115418</v>
      </c>
      <c r="H5" s="9">
        <f t="shared" ref="H5:H11" si="3">H4+(H4*F5)</f>
        <v>1167.25</v>
      </c>
    </row>
    <row r="6" spans="2:8" x14ac:dyDescent="0.25">
      <c r="B6" s="2">
        <v>44286</v>
      </c>
      <c r="C6" s="1">
        <v>3964</v>
      </c>
      <c r="D6" s="4">
        <f t="shared" si="0"/>
        <v>4.2540600959957917E-2</v>
      </c>
      <c r="E6" s="3">
        <v>22845</v>
      </c>
      <c r="F6" s="4">
        <f t="shared" si="1"/>
        <v>-2.1417862497322766E-2</v>
      </c>
      <c r="G6" s="9">
        <f t="shared" si="2"/>
        <v>1057.8424177730335</v>
      </c>
      <c r="H6" s="9">
        <f t="shared" si="3"/>
        <v>1142.25</v>
      </c>
    </row>
    <row r="7" spans="2:8" x14ac:dyDescent="0.25">
      <c r="B7" s="2">
        <v>44316</v>
      </c>
      <c r="C7" s="1">
        <v>4181</v>
      </c>
      <c r="D7" s="4">
        <f t="shared" si="0"/>
        <v>5.4742684157416753E-2</v>
      </c>
      <c r="E7" s="3">
        <v>28344</v>
      </c>
      <c r="F7" s="4">
        <f t="shared" si="1"/>
        <v>0.24070912672357189</v>
      </c>
      <c r="G7" s="9">
        <f t="shared" si="2"/>
        <v>1115.7515511375009</v>
      </c>
      <c r="H7" s="9">
        <f t="shared" si="3"/>
        <v>1417.2</v>
      </c>
    </row>
    <row r="8" spans="2:8" x14ac:dyDescent="0.25">
      <c r="B8" s="2">
        <v>44344</v>
      </c>
      <c r="C8" s="1">
        <v>4200</v>
      </c>
      <c r="D8" s="4">
        <f t="shared" si="0"/>
        <v>4.5443673762257837E-3</v>
      </c>
      <c r="E8" s="3">
        <v>29344</v>
      </c>
      <c r="F8" s="4">
        <f t="shared" si="1"/>
        <v>3.5280835450183463E-2</v>
      </c>
      <c r="G8" s="9">
        <f t="shared" si="2"/>
        <v>1120.8219360864634</v>
      </c>
      <c r="H8" s="9">
        <f t="shared" si="3"/>
        <v>1467.2</v>
      </c>
    </row>
    <row r="9" spans="2:8" x14ac:dyDescent="0.25">
      <c r="B9" s="2">
        <v>44377</v>
      </c>
      <c r="C9" s="1">
        <v>4291.75</v>
      </c>
      <c r="D9" s="4">
        <f t="shared" si="0"/>
        <v>2.1845238095238095E-2</v>
      </c>
      <c r="E9" s="3">
        <v>26844</v>
      </c>
      <c r="F9" s="4">
        <f t="shared" si="1"/>
        <v>-8.5196292257360959E-2</v>
      </c>
      <c r="G9" s="9">
        <f t="shared" si="2"/>
        <v>1145.3065581426379</v>
      </c>
      <c r="H9" s="9">
        <f t="shared" si="3"/>
        <v>1342.2</v>
      </c>
    </row>
    <row r="10" spans="2:8" x14ac:dyDescent="0.25">
      <c r="B10" s="2">
        <v>44407</v>
      </c>
      <c r="C10" s="1">
        <v>4394.75</v>
      </c>
      <c r="D10" s="4">
        <f t="shared" si="0"/>
        <v>2.3999533989631269E-2</v>
      </c>
      <c r="E10" s="3">
        <v>29199</v>
      </c>
      <c r="F10" s="4">
        <f t="shared" si="1"/>
        <v>8.7729101475189988E-2</v>
      </c>
      <c r="G10" s="9">
        <f t="shared" si="2"/>
        <v>1172.7933818133297</v>
      </c>
      <c r="H10" s="9">
        <f t="shared" si="3"/>
        <v>1459.95</v>
      </c>
    </row>
    <row r="11" spans="2:8" x14ac:dyDescent="0.25">
      <c r="B11" s="2">
        <v>44439</v>
      </c>
      <c r="C11" s="1">
        <v>4526.25</v>
      </c>
      <c r="D11" s="4">
        <f t="shared" si="0"/>
        <v>2.9922066101598498E-2</v>
      </c>
      <c r="E11" s="3">
        <v>30199</v>
      </c>
      <c r="F11" s="4">
        <f t="shared" si="1"/>
        <v>3.4247748210555158E-2</v>
      </c>
      <c r="G11" s="9">
        <f t="shared" si="2"/>
        <v>1207.8857829074655</v>
      </c>
      <c r="H11" s="9">
        <f t="shared" si="3"/>
        <v>1509.95</v>
      </c>
    </row>
    <row r="12" spans="2:8" x14ac:dyDescent="0.25">
      <c r="B12" s="2">
        <v>44469</v>
      </c>
      <c r="C12" s="1">
        <v>4302.5</v>
      </c>
      <c r="D12" s="4">
        <f t="shared" si="0"/>
        <v>-4.9433858050262361E-2</v>
      </c>
      <c r="E12" s="3">
        <v>28990</v>
      </c>
      <c r="F12" s="4">
        <f t="shared" si="1"/>
        <v>-4.0034438226431338E-2</v>
      </c>
      <c r="G12" s="9">
        <f t="shared" ref="G12:G15" si="4">G11+(G11*D12)</f>
        <v>1148.1753285742877</v>
      </c>
      <c r="H12" s="9">
        <f t="shared" ref="H12:H15" si="5">H11+(H11*F12)</f>
        <v>1449.5</v>
      </c>
    </row>
    <row r="13" spans="2:8" x14ac:dyDescent="0.25">
      <c r="B13" s="2">
        <v>44498</v>
      </c>
      <c r="C13" s="1">
        <v>4600</v>
      </c>
      <c r="D13" s="4">
        <f t="shared" si="0"/>
        <v>6.9145845438698436E-2</v>
      </c>
      <c r="E13" s="3">
        <v>31000</v>
      </c>
      <c r="F13" s="4">
        <f t="shared" si="1"/>
        <v>6.9334253190755438E-2</v>
      </c>
      <c r="G13" s="9">
        <f t="shared" si="4"/>
        <v>1227.5668823804122</v>
      </c>
      <c r="H13" s="9">
        <f t="shared" si="5"/>
        <v>1550</v>
      </c>
    </row>
    <row r="14" spans="2:8" x14ac:dyDescent="0.25">
      <c r="B14" s="2">
        <v>44530</v>
      </c>
      <c r="C14" s="1">
        <v>4578.75</v>
      </c>
      <c r="D14" s="4">
        <f t="shared" si="0"/>
        <v>-4.6195652173913046E-3</v>
      </c>
      <c r="E14" s="3">
        <v>31700</v>
      </c>
      <c r="F14" s="4">
        <f t="shared" si="1"/>
        <v>2.2580645161290321E-2</v>
      </c>
      <c r="G14" s="9">
        <f t="shared" si="4"/>
        <v>1221.8960571085461</v>
      </c>
      <c r="H14" s="9">
        <f t="shared" si="5"/>
        <v>1585</v>
      </c>
    </row>
    <row r="15" spans="2:8" x14ac:dyDescent="0.25">
      <c r="B15" s="2">
        <v>44561</v>
      </c>
      <c r="E15" s="3">
        <v>33000</v>
      </c>
      <c r="F15" s="4">
        <f t="shared" si="1"/>
        <v>4.1009463722397478E-2</v>
      </c>
      <c r="G15" s="9">
        <f t="shared" si="4"/>
        <v>1221.8960571085461</v>
      </c>
      <c r="H15" s="9">
        <f t="shared" si="5"/>
        <v>1650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ECE72-91D9-4B1B-9B5D-E19687A2FBE9}">
  <dimension ref="B1:H15"/>
  <sheetViews>
    <sheetView workbookViewId="0">
      <selection activeCell="D21" sqref="D21"/>
    </sheetView>
  </sheetViews>
  <sheetFormatPr defaultRowHeight="15" x14ac:dyDescent="0.25"/>
  <cols>
    <col min="2" max="2" width="10.7109375" style="1" bestFit="1" customWidth="1"/>
    <col min="3" max="6" width="10.28515625" style="1" customWidth="1"/>
    <col min="7" max="8" width="10.28515625" customWidth="1"/>
  </cols>
  <sheetData>
    <row r="1" spans="2:8" x14ac:dyDescent="0.25">
      <c r="B1" s="5"/>
      <c r="C1" s="6" t="s">
        <v>7</v>
      </c>
      <c r="D1" s="5"/>
      <c r="E1" s="5"/>
      <c r="F1" s="5"/>
    </row>
    <row r="2" spans="2:8" x14ac:dyDescent="0.25"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8" t="s">
        <v>5</v>
      </c>
      <c r="H2" s="8" t="s">
        <v>6</v>
      </c>
    </row>
    <row r="3" spans="2:8" x14ac:dyDescent="0.25">
      <c r="B3" s="2">
        <v>44196</v>
      </c>
      <c r="C3" s="1">
        <v>3747.25</v>
      </c>
      <c r="E3" s="3">
        <v>18258</v>
      </c>
      <c r="G3" s="9">
        <v>1000</v>
      </c>
      <c r="H3" s="9">
        <v>1000</v>
      </c>
    </row>
    <row r="4" spans="2:8" x14ac:dyDescent="0.25">
      <c r="B4" s="2">
        <v>44225</v>
      </c>
      <c r="C4" s="1">
        <v>3701</v>
      </c>
      <c r="D4" s="4">
        <f>(C4-C3)/C3</f>
        <v>-1.234238441523784E-2</v>
      </c>
      <c r="E4" s="3">
        <v>18868</v>
      </c>
      <c r="F4" s="4">
        <f>(E4-E3)/E3</f>
        <v>3.3410012049512543E-2</v>
      </c>
      <c r="G4" s="9">
        <f>G3+(G3*D4)</f>
        <v>987.6576155847622</v>
      </c>
      <c r="H4" s="9">
        <f>H3+(H3*F4)</f>
        <v>1033.4100120495125</v>
      </c>
    </row>
    <row r="5" spans="2:8" x14ac:dyDescent="0.25">
      <c r="B5" s="2">
        <v>44253</v>
      </c>
      <c r="C5" s="1">
        <v>3802.25</v>
      </c>
      <c r="D5" s="4">
        <f t="shared" ref="D5:D15" si="0">(C5-C4)/C4</f>
        <v>2.7357470953796273E-2</v>
      </c>
      <c r="E5" s="3">
        <v>19505</v>
      </c>
      <c r="F5" s="4">
        <f t="shared" ref="F5:F15" si="1">(E5-E4)/E4</f>
        <v>3.3760864956540175E-2</v>
      </c>
      <c r="G5" s="9">
        <f t="shared" ref="G5:G11" si="2">G4+(G4*D5)</f>
        <v>1014.677430115418</v>
      </c>
      <c r="H5" s="9">
        <f t="shared" ref="H5:H11" si="3">H4+(H4*F5)</f>
        <v>1068.2988279110527</v>
      </c>
    </row>
    <row r="6" spans="2:8" x14ac:dyDescent="0.25">
      <c r="B6" s="2">
        <v>44286</v>
      </c>
      <c r="C6" s="1">
        <v>3964</v>
      </c>
      <c r="D6" s="4">
        <f t="shared" si="0"/>
        <v>4.2540600959957917E-2</v>
      </c>
      <c r="E6" s="3">
        <v>18406</v>
      </c>
      <c r="F6" s="4">
        <f t="shared" si="1"/>
        <v>-5.63445270443476E-2</v>
      </c>
      <c r="G6" s="9">
        <f t="shared" si="2"/>
        <v>1057.8424177730335</v>
      </c>
      <c r="H6" s="9">
        <f t="shared" si="3"/>
        <v>1008.1060357103736</v>
      </c>
    </row>
    <row r="7" spans="2:8" x14ac:dyDescent="0.25">
      <c r="B7" s="2">
        <v>44316</v>
      </c>
      <c r="C7" s="1">
        <v>4181</v>
      </c>
      <c r="D7" s="4">
        <f t="shared" si="0"/>
        <v>5.4742684157416753E-2</v>
      </c>
      <c r="E7" s="3">
        <v>18406</v>
      </c>
      <c r="F7" s="4">
        <f t="shared" si="1"/>
        <v>0</v>
      </c>
      <c r="G7" s="9">
        <f t="shared" si="2"/>
        <v>1115.7515511375009</v>
      </c>
      <c r="H7" s="9">
        <f t="shared" si="3"/>
        <v>1008.1060357103736</v>
      </c>
    </row>
    <row r="8" spans="2:8" x14ac:dyDescent="0.25">
      <c r="B8" s="2">
        <v>44344</v>
      </c>
      <c r="C8" s="1">
        <v>4200</v>
      </c>
      <c r="D8" s="4">
        <f t="shared" si="0"/>
        <v>4.5443673762257837E-3</v>
      </c>
      <c r="E8" s="3">
        <v>20394</v>
      </c>
      <c r="F8" s="4">
        <f t="shared" si="1"/>
        <v>0.10800825817668151</v>
      </c>
      <c r="G8" s="9">
        <f t="shared" si="2"/>
        <v>1120.8219360864634</v>
      </c>
      <c r="H8" s="9">
        <f t="shared" si="3"/>
        <v>1116.9898126848504</v>
      </c>
    </row>
    <row r="9" spans="2:8" x14ac:dyDescent="0.25">
      <c r="B9" s="2">
        <v>44377</v>
      </c>
      <c r="C9" s="1">
        <v>4291.75</v>
      </c>
      <c r="D9" s="4">
        <f t="shared" si="0"/>
        <v>2.1845238095238095E-2</v>
      </c>
      <c r="E9" s="3">
        <v>20078</v>
      </c>
      <c r="F9" s="4">
        <f t="shared" si="1"/>
        <v>-1.5494753358831029E-2</v>
      </c>
      <c r="G9" s="9">
        <f t="shared" si="2"/>
        <v>1145.3065581426379</v>
      </c>
      <c r="H9" s="9">
        <f t="shared" si="3"/>
        <v>1099.6823310329719</v>
      </c>
    </row>
    <row r="10" spans="2:8" x14ac:dyDescent="0.25">
      <c r="B10" s="2">
        <v>44407</v>
      </c>
      <c r="C10" s="1">
        <v>4394.75</v>
      </c>
      <c r="D10" s="4">
        <f t="shared" si="0"/>
        <v>2.3999533989631269E-2</v>
      </c>
      <c r="E10" s="3">
        <v>21629</v>
      </c>
      <c r="F10" s="4">
        <f t="shared" si="1"/>
        <v>7.7248729953182591E-2</v>
      </c>
      <c r="G10" s="9">
        <f t="shared" si="2"/>
        <v>1172.7933818133297</v>
      </c>
      <c r="H10" s="9">
        <f t="shared" si="3"/>
        <v>1184.6313944572244</v>
      </c>
    </row>
    <row r="11" spans="2:8" x14ac:dyDescent="0.25">
      <c r="B11" s="2">
        <v>44439</v>
      </c>
      <c r="C11" s="1">
        <v>4526.25</v>
      </c>
      <c r="D11" s="4">
        <f t="shared" si="0"/>
        <v>2.9922066101598498E-2</v>
      </c>
      <c r="E11" s="3">
        <v>22976</v>
      </c>
      <c r="F11" s="4">
        <f t="shared" si="1"/>
        <v>6.2277497803874426E-2</v>
      </c>
      <c r="G11" s="9">
        <f t="shared" si="2"/>
        <v>1207.8857829074655</v>
      </c>
      <c r="H11" s="9">
        <f t="shared" si="3"/>
        <v>1258.4072735239349</v>
      </c>
    </row>
    <row r="12" spans="2:8" x14ac:dyDescent="0.25">
      <c r="B12" s="2">
        <v>44469</v>
      </c>
      <c r="C12" s="1">
        <v>4302.5</v>
      </c>
      <c r="D12" s="4">
        <f t="shared" si="0"/>
        <v>-4.9433858050262361E-2</v>
      </c>
      <c r="E12" s="3">
        <v>23334</v>
      </c>
      <c r="F12" s="4">
        <f t="shared" si="1"/>
        <v>1.5581476323119778E-2</v>
      </c>
      <c r="G12" s="9">
        <f t="shared" ref="G12:G14" si="4">G11+(G11*D12)</f>
        <v>1148.1753285742877</v>
      </c>
      <c r="H12" s="9">
        <f t="shared" ref="H12:H14" si="5">H11+(H11*F12)</f>
        <v>1278.0151166611897</v>
      </c>
    </row>
    <row r="13" spans="2:8" x14ac:dyDescent="0.25">
      <c r="B13" s="2">
        <v>44498</v>
      </c>
      <c r="C13" s="1">
        <v>4600</v>
      </c>
      <c r="D13" s="4">
        <f t="shared" si="0"/>
        <v>6.9145845438698436E-2</v>
      </c>
      <c r="E13" s="3">
        <v>23105</v>
      </c>
      <c r="F13" s="4">
        <f t="shared" si="1"/>
        <v>-9.8140053141338827E-3</v>
      </c>
      <c r="G13" s="9">
        <f t="shared" si="4"/>
        <v>1227.5668823804122</v>
      </c>
      <c r="H13" s="9">
        <f t="shared" si="5"/>
        <v>1265.4726695147333</v>
      </c>
    </row>
    <row r="14" spans="2:8" x14ac:dyDescent="0.25">
      <c r="B14" s="2">
        <v>44530</v>
      </c>
      <c r="C14" s="1">
        <v>4578.75</v>
      </c>
      <c r="D14" s="4">
        <f t="shared" si="0"/>
        <v>-4.6195652173913046E-3</v>
      </c>
      <c r="E14" s="3">
        <v>24784</v>
      </c>
      <c r="F14" s="4">
        <f t="shared" si="1"/>
        <v>7.266825362475654E-2</v>
      </c>
      <c r="G14" s="9">
        <f t="shared" si="4"/>
        <v>1221.8960571085461</v>
      </c>
      <c r="H14" s="9">
        <f t="shared" si="5"/>
        <v>1357.4323584182278</v>
      </c>
    </row>
    <row r="15" spans="2:8" x14ac:dyDescent="0.25">
      <c r="B15" s="2">
        <v>44561</v>
      </c>
      <c r="C15" s="10">
        <v>4666</v>
      </c>
      <c r="D15" s="4">
        <f t="shared" si="0"/>
        <v>1.9055419055419055E-2</v>
      </c>
      <c r="E15" s="3">
        <v>24719</v>
      </c>
      <c r="F15" s="4">
        <f t="shared" si="1"/>
        <v>-2.6226597805035505E-3</v>
      </c>
      <c r="G15" s="9">
        <f t="shared" ref="G15" si="6">G14+(G14*D15)</f>
        <v>1245.1797985189137</v>
      </c>
      <c r="H15" s="9">
        <f t="shared" ref="H15" si="7">H14+(H14*F15)</f>
        <v>1353.8722751670502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9C8FA-78A3-4955-A833-29C464B4C9BD}">
  <dimension ref="B1:H15"/>
  <sheetViews>
    <sheetView workbookViewId="0">
      <selection activeCell="D23" sqref="D23"/>
    </sheetView>
  </sheetViews>
  <sheetFormatPr defaultRowHeight="15" x14ac:dyDescent="0.25"/>
  <cols>
    <col min="2" max="2" width="10.7109375" style="1" bestFit="1" customWidth="1"/>
    <col min="3" max="6" width="10.28515625" style="1" customWidth="1"/>
    <col min="7" max="8" width="10.28515625" customWidth="1"/>
  </cols>
  <sheetData>
    <row r="1" spans="2:8" x14ac:dyDescent="0.25">
      <c r="B1" s="5"/>
      <c r="C1" s="6" t="s">
        <v>7</v>
      </c>
      <c r="D1" s="5"/>
      <c r="E1" s="5"/>
      <c r="F1" s="5"/>
    </row>
    <row r="2" spans="2:8" x14ac:dyDescent="0.25"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8" t="s">
        <v>5</v>
      </c>
      <c r="H2" s="8" t="s">
        <v>6</v>
      </c>
    </row>
    <row r="3" spans="2:8" x14ac:dyDescent="0.25">
      <c r="B3" s="2">
        <v>44196</v>
      </c>
      <c r="C3" s="1">
        <v>3747.25</v>
      </c>
      <c r="E3" s="3">
        <v>23636</v>
      </c>
      <c r="G3" s="9">
        <v>1000</v>
      </c>
      <c r="H3" s="9">
        <v>1000</v>
      </c>
    </row>
    <row r="4" spans="2:8" x14ac:dyDescent="0.25">
      <c r="B4" s="2">
        <v>44225</v>
      </c>
      <c r="C4" s="1">
        <v>3701</v>
      </c>
      <c r="D4" s="4">
        <f>(C4-C3)/C3</f>
        <v>-1.234238441523784E-2</v>
      </c>
      <c r="E4" s="3">
        <v>24615</v>
      </c>
      <c r="F4" s="4">
        <f>(E4-E3)/E3</f>
        <v>4.1419867997969199E-2</v>
      </c>
      <c r="G4" s="9">
        <f>G3+(G3*D4)</f>
        <v>987.6576155847622</v>
      </c>
      <c r="H4" s="9">
        <f>H3+(H3*F4)</f>
        <v>1041.4198679979693</v>
      </c>
    </row>
    <row r="5" spans="2:8" x14ac:dyDescent="0.25">
      <c r="B5" s="2">
        <v>44253</v>
      </c>
      <c r="C5" s="1">
        <v>3802.25</v>
      </c>
      <c r="D5" s="4">
        <f t="shared" ref="D5:D15" si="0">(C5-C4)/C4</f>
        <v>2.7357470953796273E-2</v>
      </c>
      <c r="E5" s="3">
        <v>25358</v>
      </c>
      <c r="F5" s="4">
        <f t="shared" ref="F5:F15" si="1">(E5-E4)/E4</f>
        <v>3.0184846638228721E-2</v>
      </c>
      <c r="G5" s="9">
        <f t="shared" ref="G5:G15" si="2">G4+(G4*D5)</f>
        <v>1014.677430115418</v>
      </c>
      <c r="H5" s="9">
        <f t="shared" ref="H5:H15" si="3">H4+(H4*F5)</f>
        <v>1072.8549669994925</v>
      </c>
    </row>
    <row r="6" spans="2:8" x14ac:dyDescent="0.25">
      <c r="B6" s="2">
        <v>44286</v>
      </c>
      <c r="C6" s="1">
        <v>3964</v>
      </c>
      <c r="D6" s="4">
        <f t="shared" si="0"/>
        <v>4.2540600959957917E-2</v>
      </c>
      <c r="E6" s="3">
        <v>25446</v>
      </c>
      <c r="F6" s="4">
        <f t="shared" si="1"/>
        <v>3.4703052291190158E-3</v>
      </c>
      <c r="G6" s="9">
        <f t="shared" si="2"/>
        <v>1057.8424177730335</v>
      </c>
      <c r="H6" s="9">
        <f t="shared" si="3"/>
        <v>1076.578101201557</v>
      </c>
    </row>
    <row r="7" spans="2:8" x14ac:dyDescent="0.25">
      <c r="B7" s="2">
        <v>44316</v>
      </c>
      <c r="C7" s="1">
        <v>4181</v>
      </c>
      <c r="D7" s="4">
        <f t="shared" si="0"/>
        <v>5.4742684157416753E-2</v>
      </c>
      <c r="E7" s="3">
        <v>26564</v>
      </c>
      <c r="F7" s="4">
        <f t="shared" si="1"/>
        <v>4.3936178574235638E-2</v>
      </c>
      <c r="G7" s="9">
        <f t="shared" si="2"/>
        <v>1115.7515511375009</v>
      </c>
      <c r="H7" s="9">
        <f t="shared" si="3"/>
        <v>1123.8788289050601</v>
      </c>
    </row>
    <row r="8" spans="2:8" x14ac:dyDescent="0.25">
      <c r="B8" s="2">
        <v>44344</v>
      </c>
      <c r="C8" s="1">
        <v>4200</v>
      </c>
      <c r="D8" s="4">
        <f t="shared" si="0"/>
        <v>4.5443673762257837E-3</v>
      </c>
      <c r="E8" s="3">
        <v>27953</v>
      </c>
      <c r="F8" s="4">
        <f t="shared" si="1"/>
        <v>5.2288811925914773E-2</v>
      </c>
      <c r="G8" s="9">
        <f t="shared" si="2"/>
        <v>1120.8219360864634</v>
      </c>
      <c r="H8" s="9">
        <f t="shared" si="3"/>
        <v>1182.645117617194</v>
      </c>
    </row>
    <row r="9" spans="2:8" x14ac:dyDescent="0.25">
      <c r="B9" s="2">
        <v>44377</v>
      </c>
      <c r="C9" s="1">
        <v>4291.75</v>
      </c>
      <c r="D9" s="4">
        <f t="shared" si="0"/>
        <v>2.1845238095238095E-2</v>
      </c>
      <c r="E9" s="3">
        <v>27815</v>
      </c>
      <c r="F9" s="4">
        <f t="shared" si="1"/>
        <v>-4.9368582978571171E-3</v>
      </c>
      <c r="G9" s="9">
        <f t="shared" si="2"/>
        <v>1145.3065581426379</v>
      </c>
      <c r="H9" s="9">
        <f t="shared" si="3"/>
        <v>1176.8065662548654</v>
      </c>
    </row>
    <row r="10" spans="2:8" x14ac:dyDescent="0.25">
      <c r="B10" s="2">
        <v>44407</v>
      </c>
      <c r="C10" s="1">
        <v>4394.75</v>
      </c>
      <c r="D10" s="4">
        <f t="shared" si="0"/>
        <v>2.3999533989631269E-2</v>
      </c>
      <c r="E10" s="3">
        <v>29930</v>
      </c>
      <c r="F10" s="4">
        <f t="shared" si="1"/>
        <v>7.6038108934028403E-2</v>
      </c>
      <c r="G10" s="9">
        <f t="shared" si="2"/>
        <v>1172.7933818133297</v>
      </c>
      <c r="H10" s="9">
        <f t="shared" si="3"/>
        <v>1266.2887121340327</v>
      </c>
    </row>
    <row r="11" spans="2:8" x14ac:dyDescent="0.25">
      <c r="B11" s="2">
        <v>44439</v>
      </c>
      <c r="C11" s="1">
        <v>4526.25</v>
      </c>
      <c r="D11" s="4">
        <f t="shared" si="0"/>
        <v>2.9922066101598498E-2</v>
      </c>
      <c r="E11" s="3">
        <v>30578</v>
      </c>
      <c r="F11" s="4">
        <f t="shared" si="1"/>
        <v>2.1650517875041766E-2</v>
      </c>
      <c r="G11" s="9">
        <f t="shared" si="2"/>
        <v>1207.8857829074655</v>
      </c>
      <c r="H11" s="9">
        <f t="shared" si="3"/>
        <v>1293.7045185310542</v>
      </c>
    </row>
    <row r="12" spans="2:8" x14ac:dyDescent="0.25">
      <c r="B12" s="2">
        <v>44469</v>
      </c>
      <c r="C12" s="1">
        <v>4302.5</v>
      </c>
      <c r="D12" s="4">
        <f t="shared" si="0"/>
        <v>-4.9433858050262361E-2</v>
      </c>
      <c r="E12" s="3">
        <v>31391</v>
      </c>
      <c r="F12" s="4">
        <f t="shared" si="1"/>
        <v>2.6587742821636472E-2</v>
      </c>
      <c r="G12" s="9">
        <f t="shared" si="2"/>
        <v>1148.1753285742877</v>
      </c>
      <c r="H12" s="9">
        <f t="shared" si="3"/>
        <v>1328.101201556947</v>
      </c>
    </row>
    <row r="13" spans="2:8" x14ac:dyDescent="0.25">
      <c r="B13" s="2">
        <v>44498</v>
      </c>
      <c r="C13" s="1">
        <v>4600</v>
      </c>
      <c r="D13" s="4">
        <f t="shared" si="0"/>
        <v>6.9145845438698436E-2</v>
      </c>
      <c r="E13" s="3">
        <v>32136</v>
      </c>
      <c r="F13" s="4">
        <f t="shared" si="1"/>
        <v>2.3732917078143418E-2</v>
      </c>
      <c r="G13" s="9">
        <f t="shared" si="2"/>
        <v>1227.5668823804122</v>
      </c>
      <c r="H13" s="9">
        <f t="shared" si="3"/>
        <v>1359.6209172448807</v>
      </c>
    </row>
    <row r="14" spans="2:8" x14ac:dyDescent="0.25">
      <c r="B14" s="2">
        <v>44530</v>
      </c>
      <c r="C14" s="1">
        <v>4578.75</v>
      </c>
      <c r="D14" s="4">
        <f t="shared" si="0"/>
        <v>-4.6195652173913046E-3</v>
      </c>
      <c r="E14" s="3">
        <v>33495</v>
      </c>
      <c r="F14" s="4">
        <f t="shared" si="1"/>
        <v>4.2289021657953695E-2</v>
      </c>
      <c r="G14" s="9">
        <f t="shared" si="2"/>
        <v>1221.8960571085461</v>
      </c>
      <c r="H14" s="9">
        <f t="shared" si="3"/>
        <v>1417.1179556608563</v>
      </c>
    </row>
    <row r="15" spans="2:8" x14ac:dyDescent="0.25">
      <c r="B15" s="2">
        <v>44561</v>
      </c>
      <c r="C15" s="10">
        <v>4666</v>
      </c>
      <c r="D15" s="4">
        <f t="shared" si="0"/>
        <v>1.9055419055419055E-2</v>
      </c>
      <c r="E15" s="3">
        <v>34494</v>
      </c>
      <c r="F15" s="4">
        <f t="shared" si="1"/>
        <v>2.9825347066726376E-2</v>
      </c>
      <c r="G15" s="9">
        <f t="shared" si="2"/>
        <v>1245.1797985189137</v>
      </c>
      <c r="H15" s="9">
        <f t="shared" si="3"/>
        <v>1459.3839905229311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hypothetical w formulas</vt:lpstr>
      <vt:lpstr>System 1- EOD entry-exit</vt:lpstr>
      <vt:lpstr>System 2- MFE exit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</cp:lastModifiedBy>
  <dcterms:created xsi:type="dcterms:W3CDTF">2020-02-07T18:20:24Z</dcterms:created>
  <dcterms:modified xsi:type="dcterms:W3CDTF">2021-12-22T21:28:08Z</dcterms:modified>
</cp:coreProperties>
</file>